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820" windowHeight="8460"/>
  </bookViews>
  <sheets>
    <sheet name="cz. III systemy Thopaz+" sheetId="3" r:id="rId1"/>
  </sheets>
  <definedNames>
    <definedName name="_xlnm.Print_Area" localSheetId="0">'cz. III systemy Thopaz+'!$A$1:$O$17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3" i="3"/>
  <c r="O13" s="1"/>
  <c r="N12"/>
  <c r="O12" s="1"/>
  <c r="N11"/>
  <c r="O11" s="1"/>
  <c r="N10"/>
  <c r="O10" s="1"/>
  <c r="N9"/>
  <c r="O9" s="1"/>
  <c r="N8"/>
  <c r="O8" s="1"/>
  <c r="N7"/>
  <c r="O7" s="1"/>
  <c r="N6"/>
  <c r="O6" s="1"/>
  <c r="N5"/>
  <c r="O5" s="1"/>
  <c r="N4"/>
  <c r="O4" s="1"/>
  <c r="O15" l="1"/>
  <c r="N15"/>
</calcChain>
</file>

<file path=xl/sharedStrings.xml><?xml version="1.0" encoding="utf-8"?>
<sst xmlns="http://schemas.openxmlformats.org/spreadsheetml/2006/main" count="85" uniqueCount="58">
  <si>
    <t>Lp.</t>
  </si>
  <si>
    <t>Nr Inw.</t>
  </si>
  <si>
    <t>Nazwa urządzenia</t>
  </si>
  <si>
    <t>Typ</t>
  </si>
  <si>
    <t>Nr Seryjny</t>
  </si>
  <si>
    <t>Producent</t>
  </si>
  <si>
    <t>Rok Produkcji</t>
  </si>
  <si>
    <t>Komórka Organizacyjna</t>
  </si>
  <si>
    <t>OPK</t>
  </si>
  <si>
    <t>Liczba przeglądów na 36 mies.</t>
  </si>
  <si>
    <t>Wartość netto 1 przeglądu</t>
  </si>
  <si>
    <t>% VAT</t>
  </si>
  <si>
    <t>Wartość netto na 36 mies.</t>
  </si>
  <si>
    <t>Wartość brutto na 36 mies.</t>
  </si>
  <si>
    <t>1.</t>
  </si>
  <si>
    <t>2.</t>
  </si>
  <si>
    <t>3.</t>
  </si>
  <si>
    <t>4.</t>
  </si>
  <si>
    <t>5.</t>
  </si>
  <si>
    <t>Razem:</t>
  </si>
  <si>
    <t>Oddział Zachowawczy Kliniki Nowotworów Płuca i Klatki Piersiowej</t>
  </si>
  <si>
    <t>912N</t>
  </si>
  <si>
    <t>6.</t>
  </si>
  <si>
    <t>7.</t>
  </si>
  <si>
    <t>8.</t>
  </si>
  <si>
    <t>9.</t>
  </si>
  <si>
    <t>10.</t>
  </si>
  <si>
    <t>8-011073</t>
  </si>
  <si>
    <t>Thopaz Plus</t>
  </si>
  <si>
    <t>1644169</t>
  </si>
  <si>
    <t>MEDELA</t>
  </si>
  <si>
    <t>8-011076</t>
  </si>
  <si>
    <t>1644170</t>
  </si>
  <si>
    <t>8-012883</t>
  </si>
  <si>
    <t>1734797</t>
  </si>
  <si>
    <t>Oddział Zabiegowy Kliniki Nowotworów Płuca i Klatki Piersiowej</t>
  </si>
  <si>
    <t>913N</t>
  </si>
  <si>
    <t>8-012879</t>
  </si>
  <si>
    <t>1734800</t>
  </si>
  <si>
    <t>8-012878</t>
  </si>
  <si>
    <t>1734801</t>
  </si>
  <si>
    <t>8-012877</t>
  </si>
  <si>
    <t>1734804</t>
  </si>
  <si>
    <t>8-012884</t>
  </si>
  <si>
    <t>1748202</t>
  </si>
  <si>
    <t>8-012881</t>
  </si>
  <si>
    <t>1748209</t>
  </si>
  <si>
    <t>8-012880</t>
  </si>
  <si>
    <t>1748210</t>
  </si>
  <si>
    <t>8-012882</t>
  </si>
  <si>
    <t>1748213</t>
  </si>
  <si>
    <t>Przewidywana data pierwszego przeglądu</t>
  </si>
  <si>
    <t>system drenażu klatki piersiowej</t>
  </si>
  <si>
    <t>Część nr 3</t>
  </si>
  <si>
    <t>Formularz Cenowy</t>
  </si>
  <si>
    <t>Załącznik nr 2.3 do SWZ, PN-112/23/KK</t>
  </si>
  <si>
    <t>* UWAGA: Wyliczoną cenę z Formularza cenowego należy przenieść do Formularza ofertowego – Załącznik nr 1 do SWZ</t>
  </si>
  <si>
    <t>UWAGA:
1. Zamawiający zaleca przed podpisaniem, zapisanie dokumentu w formacie .pdf
2. Formularz  musi być opatrzony przez osobę lub osoby uprawnione do reprezentowania wykonawcy, kwalifikowanym podpisem elektronicznym.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</si>
</sst>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3" fillId="2" borderId="1" xfId="0" applyNumberFormat="1" applyFont="1" applyFill="1" applyBorder="1" applyAlignment="1" applyProtection="1">
      <alignment horizontal="center" vertical="center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44" fontId="3" fillId="2" borderId="2" xfId="1" applyFont="1" applyFill="1" applyBorder="1" applyAlignment="1" applyProtection="1">
      <alignment horizontal="center" vertical="center" wrapText="1"/>
    </xf>
    <xf numFmtId="44" fontId="3" fillId="2" borderId="3" xfId="1" applyFont="1" applyFill="1" applyBorder="1" applyAlignment="1" applyProtection="1">
      <alignment horizontal="center" vertical="center" wrapText="1"/>
    </xf>
    <xf numFmtId="0" fontId="0" fillId="0" borderId="4" xfId="0" applyNumberFormat="1" applyFont="1" applyBorder="1" applyAlignment="1" applyProtection="1">
      <alignment vertical="center"/>
    </xf>
    <xf numFmtId="0" fontId="0" fillId="0" borderId="5" xfId="0" applyNumberFormat="1" applyFont="1" applyBorder="1" applyAlignment="1" applyProtection="1">
      <alignment horizontal="center" vertical="center" wrapText="1"/>
    </xf>
    <xf numFmtId="0" fontId="4" fillId="0" borderId="5" xfId="0" applyNumberFormat="1" applyFont="1" applyBorder="1" applyAlignment="1" applyProtection="1">
      <alignment horizontal="center" vertical="center" wrapText="1"/>
    </xf>
    <xf numFmtId="14" fontId="0" fillId="0" borderId="5" xfId="0" applyNumberFormat="1" applyFont="1" applyBorder="1" applyAlignment="1" applyProtection="1">
      <alignment horizontal="center" vertical="center" wrapText="1"/>
    </xf>
    <xf numFmtId="44" fontId="0" fillId="3" borderId="5" xfId="1" applyFont="1" applyFill="1" applyBorder="1" applyAlignment="1" applyProtection="1">
      <alignment vertical="center" wrapText="1"/>
    </xf>
    <xf numFmtId="10" fontId="0" fillId="3" borderId="6" xfId="1" applyNumberFormat="1" applyFont="1" applyFill="1" applyBorder="1" applyAlignment="1" applyProtection="1">
      <alignment vertical="center" wrapText="1"/>
    </xf>
    <xf numFmtId="44" fontId="0" fillId="0" borderId="6" xfId="1" applyFont="1" applyBorder="1" applyAlignment="1" applyProtection="1">
      <alignment vertical="center" wrapText="1"/>
    </xf>
    <xf numFmtId="44" fontId="0" fillId="0" borderId="7" xfId="1" applyFont="1" applyBorder="1" applyAlignment="1" applyProtection="1">
      <alignment vertical="center" wrapText="1"/>
    </xf>
    <xf numFmtId="0" fontId="0" fillId="0" borderId="8" xfId="0" applyNumberFormat="1" applyFont="1" applyBorder="1" applyAlignment="1" applyProtection="1">
      <alignment vertical="center"/>
    </xf>
    <xf numFmtId="0" fontId="0" fillId="0" borderId="9" xfId="0" applyNumberFormat="1" applyFont="1" applyBorder="1" applyAlignment="1" applyProtection="1">
      <alignment horizontal="center" vertical="center" wrapText="1"/>
    </xf>
    <xf numFmtId="0" fontId="4" fillId="0" borderId="9" xfId="0" applyNumberFormat="1" applyFont="1" applyBorder="1" applyAlignment="1" applyProtection="1">
      <alignment horizontal="center" vertical="center" wrapText="1"/>
    </xf>
    <xf numFmtId="14" fontId="0" fillId="0" borderId="9" xfId="0" applyNumberFormat="1" applyFont="1" applyBorder="1" applyAlignment="1" applyProtection="1">
      <alignment horizontal="center" vertical="center" wrapText="1"/>
    </xf>
    <xf numFmtId="44" fontId="0" fillId="3" borderId="9" xfId="1" applyFont="1" applyFill="1" applyBorder="1" applyAlignment="1" applyProtection="1">
      <alignment vertical="center" wrapText="1"/>
    </xf>
    <xf numFmtId="10" fontId="0" fillId="3" borderId="11" xfId="1" applyNumberFormat="1" applyFont="1" applyFill="1" applyBorder="1" applyAlignment="1" applyProtection="1">
      <alignment vertical="center" wrapText="1"/>
    </xf>
    <xf numFmtId="44" fontId="0" fillId="0" borderId="11" xfId="1" applyFont="1" applyBorder="1" applyAlignment="1" applyProtection="1">
      <alignment vertical="center" wrapText="1"/>
    </xf>
    <xf numFmtId="44" fontId="0" fillId="0" borderId="12" xfId="1" applyFont="1" applyBorder="1" applyAlignment="1" applyProtection="1">
      <alignment vertical="center" wrapText="1"/>
    </xf>
    <xf numFmtId="0" fontId="0" fillId="0" borderId="13" xfId="0" applyNumberFormat="1" applyFont="1" applyBorder="1" applyAlignment="1" applyProtection="1">
      <alignment vertical="center"/>
    </xf>
    <xf numFmtId="0" fontId="0" fillId="0" borderId="11" xfId="0" applyNumberFormat="1" applyFont="1" applyBorder="1" applyAlignment="1" applyProtection="1">
      <alignment horizontal="center" vertical="center" wrapText="1"/>
    </xf>
    <xf numFmtId="0" fontId="4" fillId="0" borderId="11" xfId="0" applyNumberFormat="1" applyFont="1" applyBorder="1" applyAlignment="1" applyProtection="1">
      <alignment horizontal="center" vertical="center" wrapText="1"/>
    </xf>
    <xf numFmtId="44" fontId="0" fillId="3" borderId="11" xfId="1" applyFont="1" applyFill="1" applyBorder="1" applyAlignment="1" applyProtection="1">
      <alignment vertical="center" wrapText="1"/>
    </xf>
    <xf numFmtId="0" fontId="0" fillId="0" borderId="14" xfId="0" applyNumberFormat="1" applyFont="1" applyBorder="1" applyAlignment="1" applyProtection="1">
      <alignment vertical="center"/>
    </xf>
    <xf numFmtId="0" fontId="0" fillId="0" borderId="15" xfId="0" applyNumberFormat="1" applyFont="1" applyBorder="1" applyAlignment="1" applyProtection="1">
      <alignment horizontal="center" vertical="center" wrapText="1"/>
    </xf>
    <xf numFmtId="0" fontId="4" fillId="0" borderId="15" xfId="0" applyNumberFormat="1" applyFont="1" applyBorder="1" applyAlignment="1" applyProtection="1">
      <alignment horizontal="center" vertical="center" wrapText="1"/>
    </xf>
    <xf numFmtId="14" fontId="0" fillId="0" borderId="15" xfId="0" applyNumberFormat="1" applyFont="1" applyBorder="1" applyAlignment="1" applyProtection="1">
      <alignment horizontal="center" vertical="center" wrapText="1"/>
    </xf>
    <xf numFmtId="44" fontId="0" fillId="3" borderId="15" xfId="1" applyFont="1" applyFill="1" applyBorder="1" applyAlignment="1" applyProtection="1">
      <alignment vertical="center" wrapText="1"/>
    </xf>
    <xf numFmtId="10" fontId="0" fillId="3" borderId="15" xfId="1" applyNumberFormat="1" applyFont="1" applyFill="1" applyBorder="1" applyAlignment="1" applyProtection="1">
      <alignment vertical="center" wrapText="1"/>
    </xf>
    <xf numFmtId="44" fontId="0" fillId="0" borderId="15" xfId="1" applyFont="1" applyBorder="1" applyAlignment="1" applyProtection="1">
      <alignment vertical="center" wrapText="1"/>
    </xf>
    <xf numFmtId="44" fontId="0" fillId="0" borderId="16" xfId="1" applyFont="1" applyBorder="1" applyAlignment="1" applyProtection="1">
      <alignment vertical="center" wrapText="1"/>
    </xf>
    <xf numFmtId="0" fontId="0" fillId="0" borderId="0" xfId="0" applyNumberFormat="1" applyFont="1" applyBorder="1" applyAlignment="1" applyProtection="1">
      <alignment vertical="center"/>
    </xf>
    <xf numFmtId="0" fontId="0" fillId="0" borderId="0" xfId="0" applyNumberFormat="1" applyFont="1" applyBorder="1" applyAlignment="1" applyProtection="1">
      <alignment horizontal="center" vertical="center" wrapText="1"/>
    </xf>
    <xf numFmtId="0" fontId="0" fillId="0" borderId="0" xfId="0" applyNumberFormat="1" applyFont="1" applyBorder="1" applyAlignment="1" applyProtection="1">
      <alignment vertical="center" wrapText="1"/>
    </xf>
    <xf numFmtId="14" fontId="0" fillId="0" borderId="0" xfId="0" applyNumberFormat="1" applyFont="1" applyBorder="1" applyAlignment="1" applyProtection="1">
      <alignment horizontal="center" vertical="center" wrapText="1"/>
    </xf>
    <xf numFmtId="0" fontId="0" fillId="0" borderId="17" xfId="0" applyNumberFormat="1" applyFont="1" applyBorder="1" applyAlignment="1" applyProtection="1">
      <alignment horizontal="center" vertical="center" wrapText="1"/>
    </xf>
    <xf numFmtId="44" fontId="0" fillId="0" borderId="17" xfId="1" applyFont="1" applyBorder="1" applyAlignment="1" applyProtection="1">
      <alignment horizontal="center" vertical="center" wrapText="1"/>
    </xf>
    <xf numFmtId="44" fontId="0" fillId="0" borderId="17" xfId="1" applyFont="1" applyBorder="1" applyAlignment="1" applyProtection="1">
      <alignment vertical="center" wrapText="1"/>
    </xf>
    <xf numFmtId="44" fontId="0" fillId="0" borderId="0" xfId="1" applyFont="1" applyBorder="1" applyAlignment="1" applyProtection="1">
      <alignment vertical="center" wrapText="1"/>
    </xf>
    <xf numFmtId="0" fontId="0" fillId="0" borderId="0" xfId="0" applyNumberFormat="1" applyFont="1" applyAlignment="1" applyProtection="1">
      <alignment vertical="center"/>
    </xf>
    <xf numFmtId="0" fontId="0" fillId="0" borderId="0" xfId="0" applyNumberFormat="1" applyFont="1" applyAlignment="1" applyProtection="1">
      <alignment horizontal="center" vertical="center"/>
    </xf>
    <xf numFmtId="0" fontId="0" fillId="0" borderId="0" xfId="0" applyNumberFormat="1" applyFont="1" applyAlignment="1" applyProtection="1">
      <alignment vertical="center" wrapText="1"/>
    </xf>
    <xf numFmtId="44" fontId="4" fillId="0" borderId="21" xfId="1" applyFont="1" applyBorder="1" applyAlignment="1" applyProtection="1">
      <alignment vertical="center" wrapText="1"/>
    </xf>
    <xf numFmtId="12" fontId="0" fillId="0" borderId="15" xfId="0" applyNumberFormat="1" applyFont="1" applyBorder="1" applyAlignment="1" applyProtection="1">
      <alignment horizontal="center" vertical="center" wrapText="1"/>
    </xf>
    <xf numFmtId="0" fontId="2" fillId="0" borderId="0" xfId="0" applyFont="1"/>
    <xf numFmtId="0" fontId="0" fillId="0" borderId="22" xfId="0" applyNumberFormat="1" applyFont="1" applyBorder="1" applyAlignment="1" applyProtection="1">
      <alignment horizontal="center" vertical="center" wrapText="1"/>
    </xf>
    <xf numFmtId="0" fontId="0" fillId="0" borderId="15" xfId="0" applyNumberFormat="1" applyFont="1" applyBorder="1" applyAlignment="1" applyProtection="1">
      <alignment horizontal="center" vertical="center" wrapText="1"/>
    </xf>
    <xf numFmtId="0" fontId="0" fillId="0" borderId="6" xfId="0" applyNumberFormat="1" applyFont="1" applyBorder="1" applyAlignment="1" applyProtection="1">
      <alignment horizontal="center" vertical="center" wrapText="1"/>
    </xf>
    <xf numFmtId="0" fontId="0" fillId="0" borderId="10" xfId="0" applyNumberFormat="1" applyFont="1" applyBorder="1" applyAlignment="1" applyProtection="1">
      <alignment horizontal="center" vertical="center" wrapText="1"/>
    </xf>
    <xf numFmtId="0" fontId="3" fillId="2" borderId="18" xfId="0" applyNumberFormat="1" applyFont="1" applyFill="1" applyBorder="1" applyAlignment="1" applyProtection="1">
      <alignment horizontal="center" vertical="center"/>
    </xf>
    <xf numFmtId="0" fontId="3" fillId="2" borderId="19" xfId="0" applyNumberFormat="1" applyFont="1" applyFill="1" applyBorder="1" applyAlignment="1" applyProtection="1">
      <alignment horizontal="center" vertical="center"/>
    </xf>
    <xf numFmtId="0" fontId="3" fillId="2" borderId="20" xfId="0" applyNumberFormat="1" applyFont="1" applyFill="1" applyBorder="1" applyAlignment="1" applyProtection="1">
      <alignment horizontal="center" vertical="center"/>
    </xf>
    <xf numFmtId="0" fontId="0" fillId="0" borderId="9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Font="1"/>
    <xf numFmtId="0" fontId="5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0" fillId="0" borderId="0" xfId="0" applyAlignment="1"/>
    <xf numFmtId="0" fontId="5" fillId="0" borderId="0" xfId="0" applyFont="1" applyAlignment="1">
      <alignment wrapText="1"/>
    </xf>
    <xf numFmtId="0" fontId="0" fillId="0" borderId="0" xfId="0" applyFont="1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7"/>
  <sheetViews>
    <sheetView tabSelected="1" view="pageBreakPreview" zoomScaleNormal="100" zoomScaleSheetLayoutView="100" workbookViewId="0">
      <selection activeCell="B19" sqref="B19"/>
    </sheetView>
  </sheetViews>
  <sheetFormatPr defaultRowHeight="15"/>
  <cols>
    <col min="1" max="1" width="3.42578125" bestFit="1" customWidth="1"/>
    <col min="2" max="2" width="9.42578125" bestFit="1" customWidth="1"/>
    <col min="3" max="3" width="19" customWidth="1"/>
    <col min="4" max="4" width="11.85546875" customWidth="1"/>
    <col min="5" max="5" width="10.140625" bestFit="1" customWidth="1"/>
    <col min="6" max="6" width="16.42578125" customWidth="1"/>
    <col min="8" max="8" width="24.85546875" customWidth="1"/>
    <col min="9" max="9" width="8.28515625" customWidth="1"/>
    <col min="10" max="10" width="13.5703125" customWidth="1"/>
    <col min="11" max="12" width="11.7109375" customWidth="1"/>
    <col min="13" max="13" width="7" customWidth="1"/>
    <col min="14" max="15" width="16.85546875" customWidth="1"/>
  </cols>
  <sheetData>
    <row r="1" spans="1:15">
      <c r="B1" s="46" t="s">
        <v>53</v>
      </c>
      <c r="G1" s="55" t="s">
        <v>54</v>
      </c>
      <c r="J1" s="56"/>
      <c r="K1" s="56"/>
      <c r="L1" s="56"/>
      <c r="M1" s="46" t="s">
        <v>55</v>
      </c>
      <c r="N1" s="46"/>
    </row>
    <row r="2" spans="1:15" ht="15.75" thickBot="1"/>
    <row r="3" spans="1:15" ht="60.75" thickBot="1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51</v>
      </c>
      <c r="K3" s="2" t="s">
        <v>9</v>
      </c>
      <c r="L3" s="3" t="s">
        <v>10</v>
      </c>
      <c r="M3" s="3" t="s">
        <v>11</v>
      </c>
      <c r="N3" s="3" t="s">
        <v>12</v>
      </c>
      <c r="O3" s="4" t="s">
        <v>13</v>
      </c>
    </row>
    <row r="4" spans="1:15" ht="30">
      <c r="A4" s="5" t="s">
        <v>14</v>
      </c>
      <c r="B4" s="6" t="s">
        <v>27</v>
      </c>
      <c r="C4" s="6" t="s">
        <v>52</v>
      </c>
      <c r="D4" s="7" t="s">
        <v>28</v>
      </c>
      <c r="E4" s="6" t="s">
        <v>29</v>
      </c>
      <c r="F4" s="6" t="s">
        <v>30</v>
      </c>
      <c r="G4" s="6">
        <v>2016</v>
      </c>
      <c r="H4" s="49" t="s">
        <v>20</v>
      </c>
      <c r="I4" s="49" t="s">
        <v>21</v>
      </c>
      <c r="J4" s="8">
        <v>45107</v>
      </c>
      <c r="K4" s="6">
        <v>3</v>
      </c>
      <c r="L4" s="9"/>
      <c r="M4" s="10"/>
      <c r="N4" s="11">
        <f>K4*L4</f>
        <v>0</v>
      </c>
      <c r="O4" s="12">
        <f>N4*(1+M4)</f>
        <v>0</v>
      </c>
    </row>
    <row r="5" spans="1:15" ht="30">
      <c r="A5" s="13" t="s">
        <v>15</v>
      </c>
      <c r="B5" s="14" t="s">
        <v>31</v>
      </c>
      <c r="C5" s="14" t="s">
        <v>52</v>
      </c>
      <c r="D5" s="15" t="s">
        <v>28</v>
      </c>
      <c r="E5" s="14" t="s">
        <v>32</v>
      </c>
      <c r="F5" s="14" t="s">
        <v>30</v>
      </c>
      <c r="G5" s="14">
        <v>2016</v>
      </c>
      <c r="H5" s="54"/>
      <c r="I5" s="54"/>
      <c r="J5" s="16">
        <v>45107</v>
      </c>
      <c r="K5" s="14">
        <v>3</v>
      </c>
      <c r="L5" s="17"/>
      <c r="M5" s="18"/>
      <c r="N5" s="19">
        <f t="shared" ref="N5:N13" si="0">K5*L5</f>
        <v>0</v>
      </c>
      <c r="O5" s="20">
        <f t="shared" ref="O5:O13" si="1">N5*(1+M5)</f>
        <v>0</v>
      </c>
    </row>
    <row r="6" spans="1:15" ht="30">
      <c r="A6" s="13" t="s">
        <v>16</v>
      </c>
      <c r="B6" s="14" t="s">
        <v>33</v>
      </c>
      <c r="C6" s="14" t="s">
        <v>52</v>
      </c>
      <c r="D6" s="15" t="s">
        <v>28</v>
      </c>
      <c r="E6" s="14" t="s">
        <v>34</v>
      </c>
      <c r="F6" s="14" t="s">
        <v>30</v>
      </c>
      <c r="G6" s="14">
        <v>2018</v>
      </c>
      <c r="H6" s="47" t="s">
        <v>35</v>
      </c>
      <c r="I6" s="47" t="s">
        <v>36</v>
      </c>
      <c r="J6" s="16">
        <v>45107</v>
      </c>
      <c r="K6" s="14">
        <v>3</v>
      </c>
      <c r="L6" s="17"/>
      <c r="M6" s="18"/>
      <c r="N6" s="19">
        <f t="shared" si="0"/>
        <v>0</v>
      </c>
      <c r="O6" s="20">
        <f t="shared" si="1"/>
        <v>0</v>
      </c>
    </row>
    <row r="7" spans="1:15" ht="30">
      <c r="A7" s="13" t="s">
        <v>17</v>
      </c>
      <c r="B7" s="14" t="s">
        <v>37</v>
      </c>
      <c r="C7" s="14" t="s">
        <v>52</v>
      </c>
      <c r="D7" s="15" t="s">
        <v>28</v>
      </c>
      <c r="E7" s="14" t="s">
        <v>38</v>
      </c>
      <c r="F7" s="14" t="s">
        <v>30</v>
      </c>
      <c r="G7" s="14">
        <v>2018</v>
      </c>
      <c r="H7" s="50"/>
      <c r="I7" s="50"/>
      <c r="J7" s="16">
        <v>45107</v>
      </c>
      <c r="K7" s="14">
        <v>3</v>
      </c>
      <c r="L7" s="17"/>
      <c r="M7" s="18"/>
      <c r="N7" s="19">
        <f t="shared" si="0"/>
        <v>0</v>
      </c>
      <c r="O7" s="20">
        <f t="shared" si="1"/>
        <v>0</v>
      </c>
    </row>
    <row r="8" spans="1:15" ht="30">
      <c r="A8" s="13" t="s">
        <v>18</v>
      </c>
      <c r="B8" s="14" t="s">
        <v>39</v>
      </c>
      <c r="C8" s="14" t="s">
        <v>52</v>
      </c>
      <c r="D8" s="15" t="s">
        <v>28</v>
      </c>
      <c r="E8" s="14" t="s">
        <v>40</v>
      </c>
      <c r="F8" s="14" t="s">
        <v>30</v>
      </c>
      <c r="G8" s="14">
        <v>2018</v>
      </c>
      <c r="H8" s="50"/>
      <c r="I8" s="50"/>
      <c r="J8" s="16">
        <v>45107</v>
      </c>
      <c r="K8" s="14">
        <v>3</v>
      </c>
      <c r="L8" s="17"/>
      <c r="M8" s="18"/>
      <c r="N8" s="19">
        <f t="shared" si="0"/>
        <v>0</v>
      </c>
      <c r="O8" s="20">
        <f t="shared" si="1"/>
        <v>0</v>
      </c>
    </row>
    <row r="9" spans="1:15" ht="30">
      <c r="A9" s="13" t="s">
        <v>22</v>
      </c>
      <c r="B9" s="14" t="s">
        <v>41</v>
      </c>
      <c r="C9" s="14" t="s">
        <v>52</v>
      </c>
      <c r="D9" s="15" t="s">
        <v>28</v>
      </c>
      <c r="E9" s="14" t="s">
        <v>42</v>
      </c>
      <c r="F9" s="14" t="s">
        <v>30</v>
      </c>
      <c r="G9" s="14">
        <v>2018</v>
      </c>
      <c r="H9" s="50"/>
      <c r="I9" s="50"/>
      <c r="J9" s="16">
        <v>45107</v>
      </c>
      <c r="K9" s="14">
        <v>3</v>
      </c>
      <c r="L9" s="17"/>
      <c r="M9" s="18"/>
      <c r="N9" s="19">
        <f t="shared" si="0"/>
        <v>0</v>
      </c>
      <c r="O9" s="20">
        <f t="shared" si="1"/>
        <v>0</v>
      </c>
    </row>
    <row r="10" spans="1:15" ht="30">
      <c r="A10" s="13" t="s">
        <v>23</v>
      </c>
      <c r="B10" s="14" t="s">
        <v>43</v>
      </c>
      <c r="C10" s="14" t="s">
        <v>52</v>
      </c>
      <c r="D10" s="15" t="s">
        <v>28</v>
      </c>
      <c r="E10" s="14" t="s">
        <v>44</v>
      </c>
      <c r="F10" s="14" t="s">
        <v>30</v>
      </c>
      <c r="G10" s="14">
        <v>2018</v>
      </c>
      <c r="H10" s="50"/>
      <c r="I10" s="50"/>
      <c r="J10" s="16">
        <v>45107</v>
      </c>
      <c r="K10" s="14">
        <v>3</v>
      </c>
      <c r="L10" s="17"/>
      <c r="M10" s="18"/>
      <c r="N10" s="19">
        <f t="shared" si="0"/>
        <v>0</v>
      </c>
      <c r="O10" s="20">
        <f t="shared" si="1"/>
        <v>0</v>
      </c>
    </row>
    <row r="11" spans="1:15" ht="30">
      <c r="A11" s="13" t="s">
        <v>24</v>
      </c>
      <c r="B11" s="14" t="s">
        <v>45</v>
      </c>
      <c r="C11" s="14" t="s">
        <v>52</v>
      </c>
      <c r="D11" s="15" t="s">
        <v>28</v>
      </c>
      <c r="E11" s="14" t="s">
        <v>46</v>
      </c>
      <c r="F11" s="14" t="s">
        <v>30</v>
      </c>
      <c r="G11" s="14">
        <v>2018</v>
      </c>
      <c r="H11" s="50"/>
      <c r="I11" s="50"/>
      <c r="J11" s="16">
        <v>45107</v>
      </c>
      <c r="K11" s="14">
        <v>3</v>
      </c>
      <c r="L11" s="17"/>
      <c r="M11" s="18"/>
      <c r="N11" s="19">
        <f t="shared" si="0"/>
        <v>0</v>
      </c>
      <c r="O11" s="20">
        <f t="shared" si="1"/>
        <v>0</v>
      </c>
    </row>
    <row r="12" spans="1:15" ht="30">
      <c r="A12" s="21" t="s">
        <v>25</v>
      </c>
      <c r="B12" s="22" t="s">
        <v>47</v>
      </c>
      <c r="C12" s="22" t="s">
        <v>52</v>
      </c>
      <c r="D12" s="23" t="s">
        <v>28</v>
      </c>
      <c r="E12" s="22" t="s">
        <v>48</v>
      </c>
      <c r="F12" s="22" t="s">
        <v>30</v>
      </c>
      <c r="G12" s="22">
        <v>2018</v>
      </c>
      <c r="H12" s="50"/>
      <c r="I12" s="50"/>
      <c r="J12" s="16">
        <v>45107</v>
      </c>
      <c r="K12" s="22">
        <v>3</v>
      </c>
      <c r="L12" s="24"/>
      <c r="M12" s="18"/>
      <c r="N12" s="19">
        <f t="shared" si="0"/>
        <v>0</v>
      </c>
      <c r="O12" s="20">
        <f t="shared" si="1"/>
        <v>0</v>
      </c>
    </row>
    <row r="13" spans="1:15" ht="30.75" thickBot="1">
      <c r="A13" s="25" t="s">
        <v>26</v>
      </c>
      <c r="B13" s="26" t="s">
        <v>49</v>
      </c>
      <c r="C13" s="26" t="s">
        <v>52</v>
      </c>
      <c r="D13" s="27" t="s">
        <v>28</v>
      </c>
      <c r="E13" s="45" t="s">
        <v>50</v>
      </c>
      <c r="F13" s="26" t="s">
        <v>30</v>
      </c>
      <c r="G13" s="26">
        <v>2018</v>
      </c>
      <c r="H13" s="48"/>
      <c r="I13" s="48"/>
      <c r="J13" s="28">
        <v>45107</v>
      </c>
      <c r="K13" s="26">
        <v>3</v>
      </c>
      <c r="L13" s="29"/>
      <c r="M13" s="30"/>
      <c r="N13" s="31">
        <f t="shared" si="0"/>
        <v>0</v>
      </c>
      <c r="O13" s="32">
        <f t="shared" si="1"/>
        <v>0</v>
      </c>
    </row>
    <row r="14" spans="1:15" ht="15.75" thickBot="1">
      <c r="A14" s="33"/>
      <c r="B14" s="34"/>
      <c r="C14" s="34"/>
      <c r="D14" s="34"/>
      <c r="E14" s="34"/>
      <c r="F14" s="34"/>
      <c r="G14" s="34"/>
      <c r="H14" s="35"/>
      <c r="I14" s="34"/>
      <c r="J14" s="36"/>
      <c r="K14" s="37"/>
      <c r="L14" s="38"/>
      <c r="M14" s="38"/>
      <c r="N14" s="39"/>
      <c r="O14" s="40"/>
    </row>
    <row r="15" spans="1:15" ht="15.75" thickBot="1">
      <c r="A15" s="41"/>
      <c r="B15" s="42"/>
      <c r="C15" s="42"/>
      <c r="D15" s="42"/>
      <c r="E15" s="42"/>
      <c r="F15" s="42"/>
      <c r="G15" s="41"/>
      <c r="H15" s="43"/>
      <c r="I15" s="41"/>
      <c r="J15" s="42"/>
      <c r="K15" s="51" t="s">
        <v>19</v>
      </c>
      <c r="L15" s="52"/>
      <c r="M15" s="53"/>
      <c r="N15" s="44">
        <f>SUM(N4:N13)</f>
        <v>0</v>
      </c>
      <c r="O15" s="44">
        <f>SUM(O4:O13)</f>
        <v>0</v>
      </c>
    </row>
    <row r="16" spans="1:15">
      <c r="B16" s="57" t="s">
        <v>56</v>
      </c>
      <c r="C16" s="58"/>
      <c r="D16" s="58"/>
      <c r="E16" s="58"/>
      <c r="F16" s="58"/>
      <c r="G16" s="58"/>
      <c r="H16" s="58"/>
      <c r="I16" s="59"/>
      <c r="J16" s="59"/>
      <c r="K16" s="59"/>
    </row>
    <row r="17" spans="2:11" ht="46.5" customHeight="1">
      <c r="B17" s="60" t="s">
        <v>57</v>
      </c>
      <c r="C17" s="58"/>
      <c r="D17" s="58"/>
      <c r="E17" s="58"/>
      <c r="F17" s="58"/>
      <c r="G17" s="58"/>
      <c r="H17" s="58"/>
      <c r="I17" s="61"/>
      <c r="J17" s="61"/>
      <c r="K17" s="61"/>
    </row>
  </sheetData>
  <mergeCells count="7">
    <mergeCell ref="B16:K16"/>
    <mergeCell ref="B17:K17"/>
    <mergeCell ref="K15:M15"/>
    <mergeCell ref="H4:H5"/>
    <mergeCell ref="I4:I5"/>
    <mergeCell ref="H6:H13"/>
    <mergeCell ref="I6:I13"/>
  </mergeCells>
  <pageMargins left="0.25" right="0.25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cz. III systemy Thopaz+</vt:lpstr>
      <vt:lpstr>'cz. III systemy Thopaz+'!Obszar_wydruku</vt:lpstr>
    </vt:vector>
  </TitlesOfParts>
  <Company>Centrum Onkologii Instytut im. M. Skłodowskiej-Curie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Listwon</dc:creator>
  <cp:lastModifiedBy>Katarzyna Król</cp:lastModifiedBy>
  <cp:lastPrinted>2023-03-31T09:44:33Z</cp:lastPrinted>
  <dcterms:created xsi:type="dcterms:W3CDTF">2023-03-31T07:37:13Z</dcterms:created>
  <dcterms:modified xsi:type="dcterms:W3CDTF">2023-05-18T11:28:10Z</dcterms:modified>
</cp:coreProperties>
</file>