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VII platformy EV1000" sheetId="7" r:id="rId1"/>
  </sheets>
  <definedNames>
    <definedName name="_xlnm.Print_Area" localSheetId="0">'cz. VII platformy EV1000'!$A$1:$O$14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7"/>
  <c r="O9" s="1"/>
  <c r="N8"/>
  <c r="O8" s="1"/>
  <c r="N7"/>
  <c r="O7" s="1"/>
  <c r="N6"/>
  <c r="O6" s="1"/>
  <c r="N5"/>
  <c r="O5" s="1"/>
  <c r="N4"/>
  <c r="N11" s="1"/>
  <c r="O4" l="1"/>
  <c r="O11" s="1"/>
</calcChain>
</file>

<file path=xl/sharedStrings.xml><?xml version="1.0" encoding="utf-8"?>
<sst xmlns="http://schemas.openxmlformats.org/spreadsheetml/2006/main" count="53" uniqueCount="40">
  <si>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</si>
  <si>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</si>
  <si>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</si>
  <si>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</si>
  <si>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</si>
  <si>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</si>
  <si>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</si>
  <si>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</si>
  <si>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</si>
  <si>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</si>
  <si>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</si>
  <si>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</si>
  <si>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</si>
  <si>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</si>
  <si>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</si>
  <si>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2.</t>
  </si>
  <si>
    <t>3.</t>
  </si>
  <si>
    <t>Razem:</t>
  </si>
  <si>
    <t>8-010210</t>
  </si>
  <si>
    <t>monitor hemodynamiczny</t>
  </si>
  <si>
    <t>EV070249</t>
  </si>
  <si>
    <t>Edwards Lifesciences</t>
  </si>
  <si>
    <t>Oddział Anestezjologii Oddziału Klinicznego Anestezjologii i Intensywnej Terapii _ Ursynów</t>
  </si>
  <si>
    <t>112N</t>
  </si>
  <si>
    <t>pompa do platformy hemodynamicznej</t>
  </si>
  <si>
    <t>EV1000NI</t>
  </si>
  <si>
    <t>600153001961</t>
  </si>
  <si>
    <t>8-010211</t>
  </si>
  <si>
    <t>EV070254</t>
  </si>
  <si>
    <t>600153001962</t>
  </si>
  <si>
    <t>8-011977</t>
  </si>
  <si>
    <t>EV085920</t>
  </si>
  <si>
    <t>600153003549</t>
  </si>
  <si>
    <t>EV1000M</t>
  </si>
  <si>
    <t>Przewidywana data pierwszego przeglądu</t>
  </si>
  <si>
    <t>Część nr 7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</si>
  <si>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</si>
  <si>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</si>
  <si>
    <t>Formularz Cenowy</t>
  </si>
  <si>
    <t>Załącznik nr 2.7 do SWZ, PN-112/23/KK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</si>
</sst>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14" fontId="0" fillId="0" borderId="4" xfId="0" applyNumberFormat="1" applyFont="1" applyBorder="1" applyAlignment="1" applyProtection="1">
      <alignment horizontal="center" vertical="center" wrapText="1"/>
    </xf>
    <xf numFmtId="44" fontId="0" fillId="3" borderId="4" xfId="1" applyFont="1" applyFill="1" applyBorder="1" applyAlignment="1" applyProtection="1">
      <alignment vertical="center" wrapText="1"/>
    </xf>
    <xf numFmtId="10" fontId="0" fillId="3" borderId="5" xfId="1" applyNumberFormat="1" applyFont="1" applyFill="1" applyBorder="1" applyAlignment="1" applyProtection="1">
      <alignment vertical="center" wrapText="1"/>
    </xf>
    <xf numFmtId="44" fontId="0" fillId="0" borderId="5" xfId="1" applyFont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0" fontId="4" fillId="0" borderId="8" xfId="0" applyNumberFormat="1" applyFont="1" applyBorder="1" applyAlignment="1" applyProtection="1">
      <alignment horizontal="center" vertical="center" wrapText="1"/>
    </xf>
    <xf numFmtId="14" fontId="0" fillId="0" borderId="8" xfId="0" applyNumberFormat="1" applyFont="1" applyBorder="1" applyAlignment="1" applyProtection="1">
      <alignment horizontal="center" vertical="center" wrapText="1"/>
    </xf>
    <xf numFmtId="44" fontId="0" fillId="3" borderId="8" xfId="1" applyFont="1" applyFill="1" applyBorder="1" applyAlignment="1" applyProtection="1">
      <alignment vertical="center" wrapText="1"/>
    </xf>
    <xf numFmtId="10" fontId="0" fillId="3" borderId="10" xfId="1" applyNumberFormat="1" applyFont="1" applyFill="1" applyBorder="1" applyAlignment="1" applyProtection="1">
      <alignment vertical="center" wrapText="1"/>
    </xf>
    <xf numFmtId="44" fontId="0" fillId="0" borderId="10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horizontal="center" vertical="center" wrapText="1"/>
    </xf>
    <xf numFmtId="44" fontId="0" fillId="3" borderId="10" xfId="1" applyFont="1" applyFill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0" fontId="4" fillId="0" borderId="12" xfId="0" applyNumberFormat="1" applyFont="1" applyBorder="1" applyAlignment="1" applyProtection="1">
      <alignment horizontal="center" vertical="center" wrapText="1"/>
    </xf>
    <xf numFmtId="14" fontId="0" fillId="0" borderId="12" xfId="0" applyNumberFormat="1" applyFont="1" applyBorder="1" applyAlignment="1" applyProtection="1">
      <alignment horizontal="center" vertical="center" wrapText="1"/>
    </xf>
    <xf numFmtId="44" fontId="0" fillId="3" borderId="12" xfId="1" applyFont="1" applyFill="1" applyBorder="1" applyAlignment="1" applyProtection="1">
      <alignment vertical="center" wrapText="1"/>
    </xf>
    <xf numFmtId="10" fontId="0" fillId="3" borderId="12" xfId="1" applyNumberFormat="1" applyFont="1" applyFill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44" fontId="0" fillId="0" borderId="14" xfId="1" applyFont="1" applyBorder="1" applyAlignment="1" applyProtection="1">
      <alignment horizontal="center"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18" xfId="1" applyFont="1" applyBorder="1" applyAlignment="1" applyProtection="1">
      <alignment vertical="center" wrapText="1"/>
    </xf>
    <xf numFmtId="12" fontId="0" fillId="0" borderId="12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0" fillId="0" borderId="21" xfId="0" applyNumberFormat="1" applyFont="1" applyBorder="1" applyAlignment="1" applyProtection="1">
      <alignment horizontal="center"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/>
    </xf>
    <xf numFmtId="0" fontId="3" fillId="2" borderId="16" xfId="0" applyNumberFormat="1" applyFont="1" applyFill="1" applyBorder="1" applyAlignment="1" applyProtection="1">
      <alignment horizontal="center" vertical="center"/>
    </xf>
    <xf numFmtId="0" fontId="3" fillId="2" borderId="17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Border="1" applyAlignment="1" applyProtection="1">
      <alignment horizontal="center" vertical="center" wrapText="1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19" xfId="0" applyNumberFormat="1" applyFont="1" applyBorder="1" applyAlignment="1" applyProtection="1">
      <alignment horizontal="center" vertical="center"/>
    </xf>
    <xf numFmtId="0" fontId="0" fillId="0" borderId="20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"/>
  <sheetViews>
    <sheetView tabSelected="1" view="pageBreakPreview" zoomScale="115" zoomScaleNormal="100" zoomScaleSheetLayoutView="115" workbookViewId="0">
      <selection activeCell="K17" sqref="K17"/>
    </sheetView>
  </sheetViews>
  <sheetFormatPr defaultRowHeight="15"/>
  <cols>
    <col min="1" max="1" width="3.42578125" bestFit="1" customWidth="1"/>
    <col min="2" max="2" width="9.42578125" bestFit="1" customWidth="1"/>
    <col min="3" max="3" width="21" customWidth="1"/>
    <col min="4" max="4" width="11.42578125" customWidth="1"/>
    <col min="5" max="5" width="17.5703125" customWidth="1"/>
    <col min="6" max="6" width="13" customWidth="1"/>
    <col min="8" max="8" width="25" customWidth="1"/>
    <col min="9" max="9" width="8.28515625" customWidth="1"/>
    <col min="10" max="10" width="13.5703125" customWidth="1"/>
    <col min="11" max="11" width="11.7109375" customWidth="1"/>
    <col min="12" max="12" width="14.5703125" customWidth="1"/>
    <col min="13" max="13" width="7" customWidth="1"/>
    <col min="14" max="15" width="16.85546875" customWidth="1"/>
  </cols>
  <sheetData>
    <row r="1" spans="1:15">
      <c r="B1" s="41" t="s">
        <v>35</v>
      </c>
      <c r="G1" s="59" t="s">
        <v>38</v>
      </c>
      <c r="J1" s="60"/>
      <c r="K1" s="60"/>
      <c r="L1" s="60"/>
      <c r="M1" s="41" t="s">
        <v>39</v>
      </c>
      <c r="N1" s="41"/>
    </row>
    <row r="2" spans="1:15" ht="15.75" thickBot="1"/>
    <row r="3" spans="1:15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34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ht="30">
      <c r="A4" s="50" t="s">
        <v>14</v>
      </c>
      <c r="B4" s="44" t="s">
        <v>18</v>
      </c>
      <c r="C4" s="5" t="s">
        <v>19</v>
      </c>
      <c r="D4" s="6" t="s">
        <v>33</v>
      </c>
      <c r="E4" s="5" t="s">
        <v>20</v>
      </c>
      <c r="F4" s="5" t="s">
        <v>21</v>
      </c>
      <c r="G4" s="5">
        <v>2015</v>
      </c>
      <c r="H4" s="44" t="s">
        <v>22</v>
      </c>
      <c r="I4" s="44" t="s">
        <v>23</v>
      </c>
      <c r="J4" s="7">
        <v>45133</v>
      </c>
      <c r="K4" s="5">
        <v>3</v>
      </c>
      <c r="L4" s="8"/>
      <c r="M4" s="9"/>
      <c r="N4" s="10">
        <f>K4*L4</f>
        <v>0</v>
      </c>
      <c r="O4" s="11">
        <f>N4*(1+M4)</f>
        <v>0</v>
      </c>
    </row>
    <row r="5" spans="1:15" ht="30">
      <c r="A5" s="51"/>
      <c r="B5" s="49"/>
      <c r="C5" s="12" t="s">
        <v>24</v>
      </c>
      <c r="D5" s="13" t="s">
        <v>25</v>
      </c>
      <c r="E5" s="12" t="s">
        <v>26</v>
      </c>
      <c r="F5" s="12" t="s">
        <v>21</v>
      </c>
      <c r="G5" s="12">
        <v>2015</v>
      </c>
      <c r="H5" s="45"/>
      <c r="I5" s="45"/>
      <c r="J5" s="14">
        <v>45133</v>
      </c>
      <c r="K5" s="12">
        <v>3</v>
      </c>
      <c r="L5" s="15"/>
      <c r="M5" s="16"/>
      <c r="N5" s="17">
        <f t="shared" ref="N5:N9" si="0">K5*L5</f>
        <v>0</v>
      </c>
      <c r="O5" s="18">
        <f t="shared" ref="O5:O9" si="1">N5*(1+M5)</f>
        <v>0</v>
      </c>
    </row>
    <row r="6" spans="1:15" ht="30">
      <c r="A6" s="52" t="s">
        <v>15</v>
      </c>
      <c r="B6" s="42" t="s">
        <v>27</v>
      </c>
      <c r="C6" s="12" t="s">
        <v>19</v>
      </c>
      <c r="D6" s="13" t="s">
        <v>33</v>
      </c>
      <c r="E6" s="12" t="s">
        <v>28</v>
      </c>
      <c r="F6" s="12" t="s">
        <v>21</v>
      </c>
      <c r="G6" s="12">
        <v>2015</v>
      </c>
      <c r="H6" s="45"/>
      <c r="I6" s="45"/>
      <c r="J6" s="14">
        <v>45133</v>
      </c>
      <c r="K6" s="12">
        <v>3</v>
      </c>
      <c r="L6" s="15"/>
      <c r="M6" s="16"/>
      <c r="N6" s="17">
        <f t="shared" si="0"/>
        <v>0</v>
      </c>
      <c r="O6" s="18">
        <f t="shared" si="1"/>
        <v>0</v>
      </c>
    </row>
    <row r="7" spans="1:15" ht="30">
      <c r="A7" s="51"/>
      <c r="B7" s="49"/>
      <c r="C7" s="12" t="s">
        <v>24</v>
      </c>
      <c r="D7" s="13" t="s">
        <v>25</v>
      </c>
      <c r="E7" s="12" t="s">
        <v>29</v>
      </c>
      <c r="F7" s="12" t="s">
        <v>21</v>
      </c>
      <c r="G7" s="12">
        <v>2015</v>
      </c>
      <c r="H7" s="45"/>
      <c r="I7" s="45"/>
      <c r="J7" s="14">
        <v>45133</v>
      </c>
      <c r="K7" s="12">
        <v>3</v>
      </c>
      <c r="L7" s="15"/>
      <c r="M7" s="16"/>
      <c r="N7" s="17">
        <f t="shared" si="0"/>
        <v>0</v>
      </c>
      <c r="O7" s="18">
        <f t="shared" si="1"/>
        <v>0</v>
      </c>
    </row>
    <row r="8" spans="1:15" ht="30">
      <c r="A8" s="52" t="s">
        <v>16</v>
      </c>
      <c r="B8" s="42" t="s">
        <v>30</v>
      </c>
      <c r="C8" s="19" t="s">
        <v>19</v>
      </c>
      <c r="D8" s="13" t="s">
        <v>33</v>
      </c>
      <c r="E8" s="19" t="s">
        <v>31</v>
      </c>
      <c r="F8" s="19" t="s">
        <v>21</v>
      </c>
      <c r="G8" s="19">
        <v>2017</v>
      </c>
      <c r="H8" s="45"/>
      <c r="I8" s="45"/>
      <c r="J8" s="14">
        <v>45133</v>
      </c>
      <c r="K8" s="19">
        <v>3</v>
      </c>
      <c r="L8" s="20"/>
      <c r="M8" s="16"/>
      <c r="N8" s="17">
        <f t="shared" si="0"/>
        <v>0</v>
      </c>
      <c r="O8" s="18">
        <f t="shared" si="1"/>
        <v>0</v>
      </c>
    </row>
    <row r="9" spans="1:15" ht="30.75" thickBot="1">
      <c r="A9" s="53"/>
      <c r="B9" s="43"/>
      <c r="C9" s="21" t="s">
        <v>24</v>
      </c>
      <c r="D9" s="22" t="s">
        <v>25</v>
      </c>
      <c r="E9" s="40" t="s">
        <v>32</v>
      </c>
      <c r="F9" s="21" t="s">
        <v>21</v>
      </c>
      <c r="G9" s="21">
        <v>2017</v>
      </c>
      <c r="H9" s="43"/>
      <c r="I9" s="43"/>
      <c r="J9" s="23">
        <v>45133</v>
      </c>
      <c r="K9" s="21">
        <v>3</v>
      </c>
      <c r="L9" s="24"/>
      <c r="M9" s="25"/>
      <c r="N9" s="26">
        <f t="shared" si="0"/>
        <v>0</v>
      </c>
      <c r="O9" s="27">
        <f t="shared" si="1"/>
        <v>0</v>
      </c>
    </row>
    <row r="10" spans="1:15" ht="15.75" thickBot="1">
      <c r="A10" s="28"/>
      <c r="B10" s="29"/>
      <c r="C10" s="29"/>
      <c r="D10" s="29"/>
      <c r="E10" s="29"/>
      <c r="F10" s="29"/>
      <c r="G10" s="29"/>
      <c r="H10" s="30"/>
      <c r="I10" s="29"/>
      <c r="J10" s="31"/>
      <c r="K10" s="32"/>
      <c r="L10" s="33"/>
      <c r="M10" s="33"/>
      <c r="N10" s="34"/>
      <c r="O10" s="35"/>
    </row>
    <row r="11" spans="1:15" ht="15.75" thickBot="1">
      <c r="A11" s="36"/>
      <c r="B11" s="37"/>
      <c r="C11" s="37"/>
      <c r="D11" s="37"/>
      <c r="E11" s="37"/>
      <c r="F11" s="37"/>
      <c r="G11" s="36"/>
      <c r="H11" s="38"/>
      <c r="I11" s="36"/>
      <c r="J11" s="37"/>
      <c r="K11" s="46" t="s">
        <v>17</v>
      </c>
      <c r="L11" s="47"/>
      <c r="M11" s="48"/>
      <c r="N11" s="39">
        <f>SUM(N4:N9)</f>
        <v>0</v>
      </c>
      <c r="O11" s="39">
        <f>SUM(O4:O9)</f>
        <v>0</v>
      </c>
    </row>
    <row r="12" spans="1:15">
      <c r="B12" s="54" t="s">
        <v>36</v>
      </c>
      <c r="C12" s="55"/>
      <c r="D12" s="55"/>
      <c r="E12" s="55"/>
      <c r="F12" s="55"/>
      <c r="G12" s="55"/>
      <c r="H12" s="55"/>
      <c r="I12" s="56"/>
      <c r="J12" s="56"/>
      <c r="K12" s="56"/>
    </row>
    <row r="13" spans="1:15" ht="44.25" customHeight="1">
      <c r="B13" s="57" t="s">
        <v>37</v>
      </c>
      <c r="C13" s="55"/>
      <c r="D13" s="55"/>
      <c r="E13" s="55"/>
      <c r="F13" s="55"/>
      <c r="G13" s="55"/>
      <c r="H13" s="55"/>
      <c r="I13" s="58"/>
      <c r="J13" s="58"/>
      <c r="K13" s="58"/>
    </row>
  </sheetData>
  <mergeCells count="11">
    <mergeCell ref="B12:K12"/>
    <mergeCell ref="B13:K13"/>
    <mergeCell ref="K11:M11"/>
    <mergeCell ref="H4:H9"/>
    <mergeCell ref="I4:I9"/>
    <mergeCell ref="A4:A5"/>
    <mergeCell ref="B4:B5"/>
    <mergeCell ref="A6:A7"/>
    <mergeCell ref="B6:B7"/>
    <mergeCell ref="A8:A9"/>
    <mergeCell ref="B8:B9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VII platformy EV1000</vt:lpstr>
      <vt:lpstr>'cz. VII platformy EV1000'!Obszar_wydruku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2023-05-18T11:32:38Z</dcterms:modified>
</cp:coreProperties>
</file>