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820" windowHeight="8460"/>
  </bookViews>
  <sheets>
    <sheet name="cz. IV aparatura Leica" sheetId="4" r:id="rId1"/>
  </sheets>
  <definedNames>
    <definedName name="_xlnm.Print_Area" localSheetId="0">'cz. IV aparatura Leica'!$A$1:$O$13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4"/>
  <c r="O9" s="1"/>
  <c r="N8"/>
  <c r="O8" s="1"/>
  <c r="N7"/>
  <c r="O7" s="1"/>
  <c r="N6"/>
  <c r="O6" s="1"/>
  <c r="N5"/>
  <c r="O5" s="1"/>
  <c r="N4"/>
  <c r="O4" s="1"/>
  <c r="O11" l="1"/>
  <c r="N11"/>
</calcChain>
</file>

<file path=xl/sharedStrings.xml><?xml version="1.0" encoding="utf-8"?>
<sst xmlns="http://schemas.openxmlformats.org/spreadsheetml/2006/main" count="69" uniqueCount="53">
  <si>
    <t>Lp.</t>
  </si>
  <si>
    <t>Nr Inw.</t>
  </si>
  <si>
    <t>Nazwa urządzenia</t>
  </si>
  <si>
    <t>Typ</t>
  </si>
  <si>
    <t>Nr Seryjny</t>
  </si>
  <si>
    <t>Producent</t>
  </si>
  <si>
    <t>Rok Produkcji</t>
  </si>
  <si>
    <t>Komórka Organizacyjna</t>
  </si>
  <si>
    <t>OPK</t>
  </si>
  <si>
    <t>Liczba przeglądów na 36 mies.</t>
  </si>
  <si>
    <t>Wartość netto 1 przeglądu</t>
  </si>
  <si>
    <t>% VAT</t>
  </si>
  <si>
    <t>Wartość netto na 36 mies.</t>
  </si>
  <si>
    <t>Wartość brutto na 36 mies.</t>
  </si>
  <si>
    <t>1.</t>
  </si>
  <si>
    <t>2.</t>
  </si>
  <si>
    <t>3.</t>
  </si>
  <si>
    <t>4.</t>
  </si>
  <si>
    <t>5.</t>
  </si>
  <si>
    <t>Razem:</t>
  </si>
  <si>
    <t>6.</t>
  </si>
  <si>
    <t>8-004246</t>
  </si>
  <si>
    <t>mikrotom</t>
  </si>
  <si>
    <t>RM 2135</t>
  </si>
  <si>
    <t>0847/10.1997</t>
  </si>
  <si>
    <t>Leica Biosystems GmbH</t>
  </si>
  <si>
    <t>Samodzielna Pracownia Cytogenetyki</t>
  </si>
  <si>
    <t>319N</t>
  </si>
  <si>
    <t>8-010132</t>
  </si>
  <si>
    <t>RM 2245</t>
  </si>
  <si>
    <t>10417</t>
  </si>
  <si>
    <t>Pracownia Histopatologii Zakładu Patomorfologii Nowotworów</t>
  </si>
  <si>
    <t>321N</t>
  </si>
  <si>
    <t>8-010133</t>
  </si>
  <si>
    <t>10416</t>
  </si>
  <si>
    <t>8-010442</t>
  </si>
  <si>
    <t>procesor tkankowy</t>
  </si>
  <si>
    <t>Leica TP1020</t>
  </si>
  <si>
    <t>6549</t>
  </si>
  <si>
    <t>Laboratorium Histopatologii i Laboratorium Cytologii Pracowni Patologii Narządowej Nowotworów II Zakładu Patologii i Diagnostyki Laboratoryjnej _ Wawelska</t>
  </si>
  <si>
    <t>420N</t>
  </si>
  <si>
    <t>8-010441</t>
  </si>
  <si>
    <t>zatapiarka</t>
  </si>
  <si>
    <t>EG1150H</t>
  </si>
  <si>
    <t>11628 11947</t>
  </si>
  <si>
    <t>8-010134</t>
  </si>
  <si>
    <t>11198</t>
  </si>
  <si>
    <t>Przewidywana data pierwszego przeglądu</t>
  </si>
  <si>
    <t>Część nr 4</t>
  </si>
  <si>
    <t>Formularz Cenowy</t>
  </si>
  <si>
    <t>Załącznik nr 2.4 do SWZ, PN-112/23/KK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</si>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</sst>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 wrapText="1"/>
    </xf>
    <xf numFmtId="44" fontId="3" fillId="2" borderId="3" xfId="1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0" fillId="0" borderId="5" xfId="0" applyNumberFormat="1" applyFont="1" applyBorder="1" applyAlignment="1" applyProtection="1">
      <alignment horizontal="center" vertical="center" wrapText="1"/>
    </xf>
    <xf numFmtId="0" fontId="4" fillId="0" borderId="5" xfId="0" applyNumberFormat="1" applyFont="1" applyBorder="1" applyAlignment="1" applyProtection="1">
      <alignment horizontal="center" vertical="center" wrapText="1"/>
    </xf>
    <xf numFmtId="14" fontId="0" fillId="0" borderId="5" xfId="0" applyNumberFormat="1" applyFont="1" applyBorder="1" applyAlignment="1" applyProtection="1">
      <alignment horizontal="center" vertical="center" wrapText="1"/>
    </xf>
    <xf numFmtId="44" fontId="0" fillId="3" borderId="5" xfId="1" applyFont="1" applyFill="1" applyBorder="1" applyAlignment="1" applyProtection="1">
      <alignment vertical="center" wrapText="1"/>
    </xf>
    <xf numFmtId="10" fontId="0" fillId="3" borderId="6" xfId="1" applyNumberFormat="1" applyFont="1" applyFill="1" applyBorder="1" applyAlignment="1" applyProtection="1">
      <alignment vertical="center" wrapText="1"/>
    </xf>
    <xf numFmtId="44" fontId="0" fillId="0" borderId="6" xfId="1" applyFont="1" applyBorder="1" applyAlignment="1" applyProtection="1">
      <alignment vertical="center" wrapText="1"/>
    </xf>
    <xf numFmtId="44" fontId="0" fillId="0" borderId="7" xfId="1" applyFont="1" applyBorder="1" applyAlignment="1" applyProtection="1">
      <alignment vertical="center" wrapText="1"/>
    </xf>
    <xf numFmtId="0" fontId="0" fillId="0" borderId="8" xfId="0" applyNumberFormat="1" applyFont="1" applyBorder="1" applyAlignment="1" applyProtection="1">
      <alignment vertical="center"/>
    </xf>
    <xf numFmtId="0" fontId="0" fillId="0" borderId="9" xfId="0" applyNumberFormat="1" applyFont="1" applyBorder="1" applyAlignment="1" applyProtection="1">
      <alignment horizontal="center" vertical="center" wrapText="1"/>
    </xf>
    <xf numFmtId="0" fontId="4" fillId="0" borderId="9" xfId="0" applyNumberFormat="1" applyFont="1" applyBorder="1" applyAlignment="1" applyProtection="1">
      <alignment horizontal="center" vertical="center" wrapText="1"/>
    </xf>
    <xf numFmtId="14" fontId="0" fillId="0" borderId="9" xfId="0" applyNumberFormat="1" applyFont="1" applyBorder="1" applyAlignment="1" applyProtection="1">
      <alignment horizontal="center" vertical="center" wrapText="1"/>
    </xf>
    <xf numFmtId="44" fontId="0" fillId="3" borderId="9" xfId="1" applyFont="1" applyFill="1" applyBorder="1" applyAlignment="1" applyProtection="1">
      <alignment vertical="center" wrapText="1"/>
    </xf>
    <xf numFmtId="10" fontId="0" fillId="3" borderId="10" xfId="1" applyNumberFormat="1" applyFont="1" applyFill="1" applyBorder="1" applyAlignment="1" applyProtection="1">
      <alignment vertical="center" wrapText="1"/>
    </xf>
    <xf numFmtId="44" fontId="0" fillId="0" borderId="10" xfId="1" applyFont="1" applyBorder="1" applyAlignment="1" applyProtection="1">
      <alignment vertical="center" wrapText="1"/>
    </xf>
    <xf numFmtId="44" fontId="0" fillId="0" borderId="11" xfId="1" applyFont="1" applyBorder="1" applyAlignment="1" applyProtection="1">
      <alignment vertical="center" wrapText="1"/>
    </xf>
    <xf numFmtId="0" fontId="0" fillId="0" borderId="12" xfId="0" applyNumberFormat="1" applyFont="1" applyBorder="1" applyAlignment="1" applyProtection="1">
      <alignment vertical="center"/>
    </xf>
    <xf numFmtId="0" fontId="0" fillId="0" borderId="10" xfId="0" applyNumberFormat="1" applyFont="1" applyBorder="1" applyAlignment="1" applyProtection="1">
      <alignment horizontal="center" vertical="center" wrapText="1"/>
    </xf>
    <xf numFmtId="0" fontId="4" fillId="0" borderId="10" xfId="0" applyNumberFormat="1" applyFont="1" applyBorder="1" applyAlignment="1" applyProtection="1">
      <alignment horizontal="center" vertical="center" wrapText="1"/>
    </xf>
    <xf numFmtId="14" fontId="0" fillId="0" borderId="10" xfId="0" applyNumberFormat="1" applyFont="1" applyBorder="1" applyAlignment="1" applyProtection="1">
      <alignment horizontal="center" vertical="center" wrapText="1"/>
    </xf>
    <xf numFmtId="44" fontId="0" fillId="3" borderId="10" xfId="1" applyFont="1" applyFill="1" applyBorder="1" applyAlignment="1" applyProtection="1">
      <alignment vertical="center" wrapText="1"/>
    </xf>
    <xf numFmtId="0" fontId="0" fillId="0" borderId="13" xfId="0" applyNumberFormat="1" applyFont="1" applyBorder="1" applyAlignment="1" applyProtection="1">
      <alignment vertical="center"/>
    </xf>
    <xf numFmtId="0" fontId="0" fillId="0" borderId="14" xfId="0" applyNumberFormat="1" applyFont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horizontal="center" vertical="center" wrapText="1"/>
    </xf>
    <xf numFmtId="14" fontId="0" fillId="0" borderId="14" xfId="0" applyNumberFormat="1" applyFont="1" applyBorder="1" applyAlignment="1" applyProtection="1">
      <alignment horizontal="center" vertical="center" wrapText="1"/>
    </xf>
    <xf numFmtId="44" fontId="0" fillId="3" borderId="14" xfId="1" applyFont="1" applyFill="1" applyBorder="1" applyAlignment="1" applyProtection="1">
      <alignment vertical="center" wrapText="1"/>
    </xf>
    <xf numFmtId="10" fontId="0" fillId="3" borderId="14" xfId="1" applyNumberFormat="1" applyFont="1" applyFill="1" applyBorder="1" applyAlignment="1" applyProtection="1">
      <alignment vertical="center" wrapText="1"/>
    </xf>
    <xf numFmtId="44" fontId="0" fillId="0" borderId="14" xfId="1" applyFont="1" applyBorder="1" applyAlignment="1" applyProtection="1">
      <alignment vertical="center" wrapText="1"/>
    </xf>
    <xf numFmtId="44" fontId="0" fillId="0" borderId="15" xfId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 wrapText="1"/>
    </xf>
    <xf numFmtId="14" fontId="0" fillId="0" borderId="0" xfId="0" applyNumberFormat="1" applyFont="1" applyBorder="1" applyAlignment="1" applyProtection="1">
      <alignment horizontal="center" vertical="center" wrapText="1"/>
    </xf>
    <xf numFmtId="0" fontId="0" fillId="0" borderId="16" xfId="0" applyNumberFormat="1" applyFont="1" applyBorder="1" applyAlignment="1" applyProtection="1">
      <alignment horizontal="center" vertical="center" wrapText="1"/>
    </xf>
    <xf numFmtId="44" fontId="0" fillId="0" borderId="16" xfId="1" applyFont="1" applyBorder="1" applyAlignment="1" applyProtection="1">
      <alignment horizontal="center" vertical="center" wrapText="1"/>
    </xf>
    <xf numFmtId="44" fontId="0" fillId="0" borderId="16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 wrapText="1"/>
    </xf>
    <xf numFmtId="44" fontId="4" fillId="0" borderId="20" xfId="1" applyFont="1" applyBorder="1" applyAlignment="1" applyProtection="1">
      <alignment vertical="center" wrapText="1"/>
    </xf>
    <xf numFmtId="0" fontId="0" fillId="0" borderId="5" xfId="0" applyNumberFormat="1" applyFont="1" applyBorder="1" applyAlignment="1" applyProtection="1">
      <alignment vertical="center" wrapText="1"/>
    </xf>
    <xf numFmtId="0" fontId="0" fillId="0" borderId="9" xfId="0" applyNumberFormat="1" applyFont="1" applyBorder="1" applyAlignment="1" applyProtection="1">
      <alignment vertical="center" wrapText="1"/>
    </xf>
    <xf numFmtId="12" fontId="0" fillId="0" borderId="14" xfId="0" applyNumberFormat="1" applyFont="1" applyBorder="1" applyAlignment="1" applyProtection="1">
      <alignment horizontal="center" vertical="center" wrapText="1"/>
    </xf>
    <xf numFmtId="0" fontId="0" fillId="0" borderId="14" xfId="0" applyNumberFormat="1" applyFont="1" applyBorder="1" applyAlignment="1" applyProtection="1">
      <alignment vertical="center" wrapText="1"/>
    </xf>
    <xf numFmtId="0" fontId="2" fillId="0" borderId="0" xfId="0" applyFont="1"/>
    <xf numFmtId="0" fontId="3" fillId="2" borderId="17" xfId="0" applyNumberFormat="1" applyFont="1" applyFill="1" applyBorder="1" applyAlignment="1" applyProtection="1">
      <alignment horizontal="center" vertical="center"/>
    </xf>
    <xf numFmtId="0" fontId="3" fillId="2" borderId="18" xfId="0" applyNumberFormat="1" applyFont="1" applyFill="1" applyBorder="1" applyAlignment="1" applyProtection="1">
      <alignment horizontal="center" vertical="center"/>
    </xf>
    <xf numFmtId="0" fontId="3" fillId="2" borderId="19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  <xf numFmtId="0" fontId="5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"/>
  <sheetViews>
    <sheetView tabSelected="1" view="pageBreakPreview" zoomScaleNormal="100" zoomScaleSheetLayoutView="100" workbookViewId="0">
      <selection activeCell="G18" sqref="G18"/>
    </sheetView>
  </sheetViews>
  <sheetFormatPr defaultRowHeight="15"/>
  <cols>
    <col min="1" max="1" width="3.42578125" bestFit="1" customWidth="1"/>
    <col min="2" max="2" width="9.42578125" bestFit="1" customWidth="1"/>
    <col min="3" max="3" width="13.28515625" customWidth="1"/>
    <col min="4" max="4" width="13.7109375" customWidth="1"/>
    <col min="5" max="5" width="12.85546875" customWidth="1"/>
    <col min="6" max="6" width="14.5703125" customWidth="1"/>
    <col min="8" max="8" width="47" customWidth="1"/>
    <col min="9" max="9" width="8.28515625" customWidth="1"/>
    <col min="10" max="10" width="13.5703125" customWidth="1"/>
    <col min="11" max="12" width="11.7109375" customWidth="1"/>
    <col min="13" max="13" width="7" customWidth="1"/>
    <col min="14" max="15" width="16.85546875" customWidth="1"/>
  </cols>
  <sheetData>
    <row r="1" spans="1:15">
      <c r="B1" s="50" t="s">
        <v>48</v>
      </c>
      <c r="G1" s="54" t="s">
        <v>49</v>
      </c>
      <c r="J1" s="55"/>
      <c r="K1" s="55"/>
      <c r="L1" s="55"/>
      <c r="M1" s="50" t="s">
        <v>50</v>
      </c>
      <c r="N1" s="50"/>
    </row>
    <row r="2" spans="1:15" ht="15.75" thickBot="1"/>
    <row r="3" spans="1:15" ht="60.75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47</v>
      </c>
      <c r="K3" s="2" t="s">
        <v>9</v>
      </c>
      <c r="L3" s="3" t="s">
        <v>10</v>
      </c>
      <c r="M3" s="3" t="s">
        <v>11</v>
      </c>
      <c r="N3" s="3" t="s">
        <v>12</v>
      </c>
      <c r="O3" s="4" t="s">
        <v>13</v>
      </c>
    </row>
    <row r="4" spans="1:15" ht="45">
      <c r="A4" s="5" t="s">
        <v>14</v>
      </c>
      <c r="B4" s="6" t="s">
        <v>21</v>
      </c>
      <c r="C4" s="6" t="s">
        <v>22</v>
      </c>
      <c r="D4" s="7" t="s">
        <v>23</v>
      </c>
      <c r="E4" s="6" t="s">
        <v>24</v>
      </c>
      <c r="F4" s="6" t="s">
        <v>25</v>
      </c>
      <c r="G4" s="6">
        <v>1997</v>
      </c>
      <c r="H4" s="46" t="s">
        <v>26</v>
      </c>
      <c r="I4" s="6" t="s">
        <v>27</v>
      </c>
      <c r="J4" s="8">
        <v>45119</v>
      </c>
      <c r="K4" s="6">
        <v>3</v>
      </c>
      <c r="L4" s="9"/>
      <c r="M4" s="10"/>
      <c r="N4" s="11">
        <f>K4*L4</f>
        <v>0</v>
      </c>
      <c r="O4" s="12">
        <f>N4*(1+M4)</f>
        <v>0</v>
      </c>
    </row>
    <row r="5" spans="1:15" ht="45">
      <c r="A5" s="13" t="s">
        <v>15</v>
      </c>
      <c r="B5" s="14" t="s">
        <v>28</v>
      </c>
      <c r="C5" s="14" t="s">
        <v>22</v>
      </c>
      <c r="D5" s="15" t="s">
        <v>29</v>
      </c>
      <c r="E5" s="14" t="s">
        <v>30</v>
      </c>
      <c r="F5" s="14" t="s">
        <v>25</v>
      </c>
      <c r="G5" s="14">
        <v>2015</v>
      </c>
      <c r="H5" s="47" t="s">
        <v>31</v>
      </c>
      <c r="I5" s="14" t="s">
        <v>32</v>
      </c>
      <c r="J5" s="16">
        <v>45119</v>
      </c>
      <c r="K5" s="14">
        <v>3</v>
      </c>
      <c r="L5" s="17"/>
      <c r="M5" s="18"/>
      <c r="N5" s="19">
        <f t="shared" ref="N5:N9" si="0">K5*L5</f>
        <v>0</v>
      </c>
      <c r="O5" s="20">
        <f t="shared" ref="O5:O9" si="1">N5*(1+M5)</f>
        <v>0</v>
      </c>
    </row>
    <row r="6" spans="1:15" ht="45">
      <c r="A6" s="13" t="s">
        <v>16</v>
      </c>
      <c r="B6" s="14" t="s">
        <v>33</v>
      </c>
      <c r="C6" s="14" t="s">
        <v>22</v>
      </c>
      <c r="D6" s="15" t="s">
        <v>29</v>
      </c>
      <c r="E6" s="14" t="s">
        <v>34</v>
      </c>
      <c r="F6" s="14" t="s">
        <v>25</v>
      </c>
      <c r="G6" s="14">
        <v>2015</v>
      </c>
      <c r="H6" s="47" t="s">
        <v>31</v>
      </c>
      <c r="I6" s="14" t="s">
        <v>32</v>
      </c>
      <c r="J6" s="16">
        <v>45119</v>
      </c>
      <c r="K6" s="14">
        <v>3</v>
      </c>
      <c r="L6" s="17"/>
      <c r="M6" s="18"/>
      <c r="N6" s="19">
        <f t="shared" si="0"/>
        <v>0</v>
      </c>
      <c r="O6" s="20">
        <f t="shared" si="1"/>
        <v>0</v>
      </c>
    </row>
    <row r="7" spans="1:15" ht="60">
      <c r="A7" s="13" t="s">
        <v>17</v>
      </c>
      <c r="B7" s="14" t="s">
        <v>35</v>
      </c>
      <c r="C7" s="14" t="s">
        <v>36</v>
      </c>
      <c r="D7" s="15" t="s">
        <v>37</v>
      </c>
      <c r="E7" s="14" t="s">
        <v>38</v>
      </c>
      <c r="F7" s="14" t="s">
        <v>25</v>
      </c>
      <c r="G7" s="14">
        <v>2015</v>
      </c>
      <c r="H7" s="47" t="s">
        <v>39</v>
      </c>
      <c r="I7" s="14" t="s">
        <v>40</v>
      </c>
      <c r="J7" s="16">
        <v>45119</v>
      </c>
      <c r="K7" s="14">
        <v>3</v>
      </c>
      <c r="L7" s="17"/>
      <c r="M7" s="18"/>
      <c r="N7" s="19">
        <f t="shared" si="0"/>
        <v>0</v>
      </c>
      <c r="O7" s="20">
        <f t="shared" si="1"/>
        <v>0</v>
      </c>
    </row>
    <row r="8" spans="1:15" ht="45">
      <c r="A8" s="21" t="s">
        <v>18</v>
      </c>
      <c r="B8" s="22" t="s">
        <v>41</v>
      </c>
      <c r="C8" s="22" t="s">
        <v>42</v>
      </c>
      <c r="D8" s="23" t="s">
        <v>43</v>
      </c>
      <c r="E8" s="22" t="s">
        <v>44</v>
      </c>
      <c r="F8" s="22" t="s">
        <v>25</v>
      </c>
      <c r="G8" s="22">
        <v>2015</v>
      </c>
      <c r="H8" s="47" t="s">
        <v>31</v>
      </c>
      <c r="I8" s="14" t="s">
        <v>32</v>
      </c>
      <c r="J8" s="24">
        <v>45119</v>
      </c>
      <c r="K8" s="22">
        <v>3</v>
      </c>
      <c r="L8" s="25"/>
      <c r="M8" s="18"/>
      <c r="N8" s="19">
        <f t="shared" si="0"/>
        <v>0</v>
      </c>
      <c r="O8" s="20">
        <f t="shared" si="1"/>
        <v>0</v>
      </c>
    </row>
    <row r="9" spans="1:15" ht="45.75" thickBot="1">
      <c r="A9" s="26" t="s">
        <v>20</v>
      </c>
      <c r="B9" s="27" t="s">
        <v>45</v>
      </c>
      <c r="C9" s="27" t="s">
        <v>42</v>
      </c>
      <c r="D9" s="28" t="s">
        <v>43</v>
      </c>
      <c r="E9" s="48" t="s">
        <v>46</v>
      </c>
      <c r="F9" s="27" t="s">
        <v>25</v>
      </c>
      <c r="G9" s="27">
        <v>2015</v>
      </c>
      <c r="H9" s="49" t="s">
        <v>31</v>
      </c>
      <c r="I9" s="27" t="s">
        <v>32</v>
      </c>
      <c r="J9" s="29">
        <v>45119</v>
      </c>
      <c r="K9" s="27">
        <v>3</v>
      </c>
      <c r="L9" s="30"/>
      <c r="M9" s="31"/>
      <c r="N9" s="32">
        <f t="shared" si="0"/>
        <v>0</v>
      </c>
      <c r="O9" s="33">
        <f t="shared" si="1"/>
        <v>0</v>
      </c>
    </row>
    <row r="10" spans="1:15" ht="15.75" thickBot="1">
      <c r="A10" s="34"/>
      <c r="B10" s="35"/>
      <c r="C10" s="35"/>
      <c r="D10" s="35"/>
      <c r="E10" s="35"/>
      <c r="F10" s="35"/>
      <c r="G10" s="35"/>
      <c r="H10" s="36"/>
      <c r="I10" s="35"/>
      <c r="J10" s="37"/>
      <c r="K10" s="38"/>
      <c r="L10" s="39"/>
      <c r="M10" s="39"/>
      <c r="N10" s="40"/>
      <c r="O10" s="41"/>
    </row>
    <row r="11" spans="1:15" ht="15.75" thickBot="1">
      <c r="A11" s="42"/>
      <c r="B11" s="43"/>
      <c r="C11" s="43"/>
      <c r="D11" s="43"/>
      <c r="E11" s="43"/>
      <c r="F11" s="43"/>
      <c r="G11" s="42"/>
      <c r="H11" s="44"/>
      <c r="I11" s="42"/>
      <c r="J11" s="43"/>
      <c r="K11" s="51" t="s">
        <v>19</v>
      </c>
      <c r="L11" s="52"/>
      <c r="M11" s="53"/>
      <c r="N11" s="45">
        <f>SUM(N4:N9)</f>
        <v>0</v>
      </c>
      <c r="O11" s="45">
        <f>SUM(O4:O9)</f>
        <v>0</v>
      </c>
    </row>
    <row r="12" spans="1:15" ht="28.5" customHeight="1">
      <c r="B12" s="56" t="s">
        <v>51</v>
      </c>
      <c r="C12" s="57"/>
      <c r="D12" s="57"/>
      <c r="E12" s="57"/>
      <c r="F12" s="57"/>
      <c r="G12" s="57"/>
      <c r="H12" s="57"/>
      <c r="I12" s="58"/>
      <c r="J12" s="58"/>
      <c r="K12" s="58"/>
    </row>
    <row r="13" spans="1:15" ht="48.75" customHeight="1">
      <c r="B13" s="59" t="s">
        <v>52</v>
      </c>
      <c r="C13" s="57"/>
      <c r="D13" s="57"/>
      <c r="E13" s="57"/>
      <c r="F13" s="57"/>
      <c r="G13" s="57"/>
      <c r="H13" s="57"/>
      <c r="I13" s="60"/>
      <c r="J13" s="60"/>
      <c r="K13" s="60"/>
    </row>
  </sheetData>
  <mergeCells count="3">
    <mergeCell ref="K11:M11"/>
    <mergeCell ref="B12:K12"/>
    <mergeCell ref="B13:K13"/>
  </mergeCells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cz. IV aparatura Leica</vt:lpstr>
      <vt:lpstr>'cz. IV aparatura Leica'!Obszar_wydruku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2023-03-31T09:44:33Z</cp:lastPrinted>
  <dcterms:created xsi:type="dcterms:W3CDTF">2023-03-31T07:37:13Z</dcterms:created>
  <dcterms:modified xsi:type="dcterms:W3CDTF">2023-05-18T11:29:26Z</dcterms:modified>
</cp:coreProperties>
</file>